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K:\Bioeksma\KONKURSAI\LSMU Kauno klinikos\2022-03-29 0900 587153 (2022-679101)\siuntimui\"/>
    </mc:Choice>
  </mc:AlternateContent>
  <xr:revisionPtr revIDLastSave="0" documentId="13_ncr:1_{F1E7E7A0-D568-4A3A-9DFE-F55217AF301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53" i="1" l="1"/>
  <c r="L53" i="1" s="1"/>
  <c r="K57" i="1"/>
  <c r="L57" i="1"/>
  <c r="K56" i="1"/>
  <c r="L56" i="1"/>
  <c r="K55" i="1"/>
  <c r="L55" i="1"/>
  <c r="K54" i="1"/>
  <c r="L54" i="1" s="1"/>
  <c r="K52" i="1"/>
  <c r="L52" i="1"/>
  <c r="K49" i="1" l="1"/>
  <c r="L49" i="1"/>
  <c r="L42" i="1"/>
  <c r="K42" i="1"/>
  <c r="K39" i="1"/>
  <c r="L39" i="1" s="1"/>
  <c r="K38" i="1"/>
  <c r="L38" i="1" s="1"/>
  <c r="K36" i="1"/>
  <c r="L36" i="1" s="1"/>
  <c r="L35" i="1"/>
  <c r="K35" i="1"/>
  <c r="L45" i="1"/>
  <c r="K45" i="1"/>
  <c r="L46" i="1"/>
  <c r="K46" i="1"/>
  <c r="K32" i="1"/>
  <c r="L32" i="1"/>
  <c r="K31" i="1" l="1"/>
  <c r="L31" i="1" s="1"/>
  <c r="L27" i="1"/>
  <c r="K27" i="1"/>
  <c r="K24" i="1"/>
  <c r="L24" i="1" s="1"/>
  <c r="L20" i="1"/>
  <c r="K20" i="1"/>
  <c r="K19" i="1"/>
  <c r="L19" i="1" s="1"/>
  <c r="K18" i="1"/>
  <c r="L18" i="1"/>
  <c r="L17" i="1"/>
  <c r="K17" i="1"/>
  <c r="L14" i="1"/>
  <c r="K14" i="1"/>
  <c r="L13" i="1"/>
  <c r="K13" i="1"/>
  <c r="L12" i="1"/>
  <c r="K12" i="1"/>
  <c r="L11" i="1"/>
  <c r="L8" i="1" l="1"/>
  <c r="L5" i="1"/>
  <c r="L4" i="1"/>
</calcChain>
</file>

<file path=xl/sharedStrings.xml><?xml version="1.0" encoding="utf-8"?>
<sst xmlns="http://schemas.openxmlformats.org/spreadsheetml/2006/main" count="306" uniqueCount="213">
  <si>
    <t>PVM tarifas</t>
  </si>
  <si>
    <t>Produktas</t>
  </si>
  <si>
    <t>100 g</t>
  </si>
  <si>
    <t>500 g</t>
  </si>
  <si>
    <t>250 g</t>
  </si>
  <si>
    <t>25 ml</t>
  </si>
  <si>
    <t>100 mg</t>
  </si>
  <si>
    <t>Sausas ledas</t>
  </si>
  <si>
    <t>100 ml</t>
  </si>
  <si>
    <t>50 mg</t>
  </si>
  <si>
    <t>15 ml</t>
  </si>
  <si>
    <t>50 tablečių</t>
  </si>
  <si>
    <t>Pageidaujama pakuotė</t>
  </si>
  <si>
    <t>Natrio acetato trihidratas</t>
  </si>
  <si>
    <t>25 g</t>
  </si>
  <si>
    <t xml:space="preserve">Adenozin 5- trifosfato dinatrio druska (ATP) </t>
  </si>
  <si>
    <t>1 g</t>
  </si>
  <si>
    <t>Kobalto chlorido heksahidratas</t>
  </si>
  <si>
    <t>Glicerolio želatina vandens pagrindu</t>
  </si>
  <si>
    <t>Želatina, milteliai iš kiaulės odos</t>
  </si>
  <si>
    <t xml:space="preserve">Glicerolis 98% </t>
  </si>
  <si>
    <t>diNartrio hidrogenofosfatas bevandenis</t>
  </si>
  <si>
    <t xml:space="preserve"> 3,3- Diaminobenzidino tetrahidrochloridas, tabletėje (DAB)</t>
  </si>
  <si>
    <t xml:space="preserve">Chloroformas </t>
  </si>
  <si>
    <t xml:space="preserve"> Menadionas</t>
  </si>
  <si>
    <t xml:space="preserve"> Nitromėlinasis tetrazolis</t>
  </si>
  <si>
    <t>5 g</t>
  </si>
  <si>
    <t xml:space="preserve"> Adenosino 5-monofosfato monohidratas (AMP)</t>
  </si>
  <si>
    <t>Kalio jodidas</t>
  </si>
  <si>
    <t xml:space="preserve">Chromotropas 2R </t>
  </si>
  <si>
    <t>Fosfotugstinė druska</t>
  </si>
  <si>
    <t xml:space="preserve">Kalio dihidrogeno fosfatas (KH2PO4) </t>
  </si>
  <si>
    <t>Fenolis</t>
  </si>
  <si>
    <t>Tragakantas (Gum tragacanth)</t>
  </si>
  <si>
    <t>Reikalavimai</t>
  </si>
  <si>
    <t>CAS Nr.: 6131-90-4                                 Formulė: CH3COONa · 3H2O</t>
  </si>
  <si>
    <t xml:space="preserve">Natrio 5,5- dietilbarbituratas (Natrio veronalio druska) </t>
  </si>
  <si>
    <t>CAS Nr.:144-02-5                   M=206,17g/mol</t>
  </si>
  <si>
    <t>CAS Nr.: 9000-70-8</t>
  </si>
  <si>
    <t>Citochromas iš arklio širdies 95%</t>
  </si>
  <si>
    <t>CAS Nr.: 9007-43-6</t>
  </si>
  <si>
    <t>CAS Nr.: 7411-49-6</t>
  </si>
  <si>
    <t>CAS Nr.: 67-66-3</t>
  </si>
  <si>
    <t xml:space="preserve"> Trizma basė 99,9%</t>
  </si>
  <si>
    <t>CAS Nr.: 7647-01-0</t>
  </si>
  <si>
    <t xml:space="preserve">Druskos rūgštis, 1N </t>
  </si>
  <si>
    <t>CAS Nr.: 6736-77-2</t>
  </si>
  <si>
    <t>alfa-D-gliukozė 1-fosfatas dikalio druska 98/99%</t>
  </si>
  <si>
    <t>Glikogenas iš austrių</t>
  </si>
  <si>
    <t>CAS Nr.: 9000-65-1</t>
  </si>
  <si>
    <t>CAS Nr.: 4197-07-3</t>
  </si>
  <si>
    <t>Vandeninis glutaraldehido tirpalas 25%</t>
  </si>
  <si>
    <t>CAS Nr.: 108-95-2</t>
  </si>
  <si>
    <t>Paskirtis: citoplazminiam dažymui</t>
  </si>
  <si>
    <t>Natrio fosfato monobazinis monohidratas</t>
  </si>
  <si>
    <t>CAS Nr. 7558-79-4</t>
  </si>
  <si>
    <t xml:space="preserve"> Succininė rūgštis </t>
  </si>
  <si>
    <t>CAS Nr.:298-83-9</t>
  </si>
  <si>
    <t>CAS Nr.: 7778-77-0</t>
  </si>
  <si>
    <t xml:space="preserve">diNatrio hidrogeno fosfatas </t>
  </si>
  <si>
    <t>CAS Nr.: 1310-73-2</t>
  </si>
  <si>
    <t>Natrio hidroksidas</t>
  </si>
  <si>
    <t>Lugolio tirpalas</t>
  </si>
  <si>
    <t>Amonio sulfido tirpalas</t>
  </si>
  <si>
    <t>CAS Nr.:12135-76-1</t>
  </si>
  <si>
    <t>CAS Nr.606-68-8</t>
  </si>
  <si>
    <t>β-NDAH (β nikotinamido adenino dinukleotidas dinatrio druskos hidratas)</t>
  </si>
  <si>
    <t>Karbolio toluidino mėlis</t>
  </si>
  <si>
    <t>125 ml</t>
  </si>
  <si>
    <t>1000 ml</t>
  </si>
  <si>
    <t>Harris hematoksilino tirpalas</t>
  </si>
  <si>
    <t>Kanados balsamas</t>
  </si>
  <si>
    <t xml:space="preserve">Mayer Haemalum dažų tirpalas </t>
  </si>
  <si>
    <t>Šifo reagentas</t>
  </si>
  <si>
    <t>500 ml</t>
  </si>
  <si>
    <t>Diuaro indas</t>
  </si>
  <si>
    <t>Sirijaus raudonasis</t>
  </si>
  <si>
    <t>Centrifūginiai mėgintuvėliai 15 ml</t>
  </si>
  <si>
    <t>Centrifūginiai mėgintuvėliai 50 ml</t>
  </si>
  <si>
    <t>Su užsukamu dangteliu, konuso formos</t>
  </si>
  <si>
    <t>500 vnt.</t>
  </si>
  <si>
    <t>Tamsaus stiklo buteliai</t>
  </si>
  <si>
    <t>Isopentanas</t>
  </si>
  <si>
    <t>CAS Nr.: 2610 - 10 - 8</t>
  </si>
  <si>
    <t>vnt.</t>
  </si>
  <si>
    <t>Kamštinės medžiagos kamščiai</t>
  </si>
  <si>
    <t>10 vnt.</t>
  </si>
  <si>
    <t>Paskirtis: audinių transportavimas</t>
  </si>
  <si>
    <t>4,5 kg</t>
  </si>
  <si>
    <t>rac- Glicerol 1-fosfato dinatrio druskos hidratas</t>
  </si>
  <si>
    <t>Oil Red O dažų tirpalas</t>
  </si>
  <si>
    <t>250 ml</t>
  </si>
  <si>
    <t xml:space="preserve">Kalcio chlorido dihidratas </t>
  </si>
  <si>
    <t>CAS Nr.: 10035-04-8                        M=147,02g/mol</t>
  </si>
  <si>
    <t>rac- Glicerol 3-fosfato dinatrio druskos hidratas</t>
  </si>
  <si>
    <t>CAS Nr.: 78-78-4                                          Paskirtis: audinių užšaldymas             Švarumas: švarus analizei</t>
  </si>
  <si>
    <t>Biopsiniai mašeliai</t>
  </si>
  <si>
    <t>Apasauginės kasetės biopsijoms</t>
  </si>
  <si>
    <t>1000 vnt.</t>
  </si>
  <si>
    <t>100 vnt.</t>
  </si>
  <si>
    <t>Natrio nitritas</t>
  </si>
  <si>
    <t>Naftol AS-BI fosfatas</t>
  </si>
  <si>
    <t>CAS Nr. 1919-91-1</t>
  </si>
  <si>
    <t>N-N Dimetilformamidas</t>
  </si>
  <si>
    <t>CAS Nr.: 68-12-2</t>
  </si>
  <si>
    <t>5 ml</t>
  </si>
  <si>
    <t>Bazinis deimantinis fuksinas</t>
  </si>
  <si>
    <t>1000 g</t>
  </si>
  <si>
    <t>200 g</t>
  </si>
  <si>
    <t>50 g</t>
  </si>
  <si>
    <t>1250 ml</t>
  </si>
  <si>
    <t>1050 ml</t>
  </si>
  <si>
    <t>400 g</t>
  </si>
  <si>
    <t>10000 ml</t>
  </si>
  <si>
    <t>5000 ml</t>
  </si>
  <si>
    <t>100 tablečių</t>
  </si>
  <si>
    <t>500 mg</t>
  </si>
  <si>
    <t>125 g</t>
  </si>
  <si>
    <t>15 g</t>
  </si>
  <si>
    <t>250 mg</t>
  </si>
  <si>
    <t>2500 mg</t>
  </si>
  <si>
    <t>CAS Nr.: 17603-42-8</t>
  </si>
  <si>
    <t>20 g</t>
  </si>
  <si>
    <t>4 g</t>
  </si>
  <si>
    <t>750 g</t>
  </si>
  <si>
    <t>200 vnt.</t>
  </si>
  <si>
    <t>200 mg</t>
  </si>
  <si>
    <t>3000 vnt.</t>
  </si>
  <si>
    <t>10000 vnt.</t>
  </si>
  <si>
    <t>135 kg</t>
  </si>
  <si>
    <t>2 vnt.</t>
  </si>
  <si>
    <t>30 vnt.</t>
  </si>
  <si>
    <t>30 ml</t>
  </si>
  <si>
    <t>15000 vnt.</t>
  </si>
  <si>
    <t>Pirkimo dalies Nr.</t>
  </si>
  <si>
    <t>Gamintojas, katalogo Nr.</t>
  </si>
  <si>
    <t xml:space="preserve">CAS Nr.: 34369-07-8                            Formulė: C10H14N5Na2O13P3 xH2O                   </t>
  </si>
  <si>
    <t xml:space="preserve">CAS Nr.: 7791-13-1                               Formulė: CoCl2 · 6H2O                       </t>
  </si>
  <si>
    <t>Paskirtis: dengiamoji terpė vandens pagrindu histologinių preparatų dengimui</t>
  </si>
  <si>
    <t>CAS Nr.: 56-81-5</t>
  </si>
  <si>
    <t>CAS Nr.: 10049-21-5                                Formulė: NaH2PO4 x H2O</t>
  </si>
  <si>
    <t>Paskirtis: histologinių preparatų dažymui</t>
  </si>
  <si>
    <t>Paskiris: lipidų išryškinimas              Taikymas: šaldomųjų pjūvių technika</t>
  </si>
  <si>
    <t>CAS Nr. 77-86-1                                          Pakirtis: buferinių tirpalų ruošimui</t>
  </si>
  <si>
    <t>CAS Nr.: 58-27-5</t>
  </si>
  <si>
    <t>CAS Nr.: 3325-00-6</t>
  </si>
  <si>
    <t>CAS Nr.: 9005-79-2</t>
  </si>
  <si>
    <t>CAS Nr.: 18422-05-4</t>
  </si>
  <si>
    <t>CAS Nr.: 7681-11-0</t>
  </si>
  <si>
    <t>CAS Nr.: 12501-23-4</t>
  </si>
  <si>
    <t>CAS Nr.: 7558-79-4</t>
  </si>
  <si>
    <t>CAS Nr.: 6106-21-4                               Formulė: C4H4O4Na2 x 6H2O</t>
  </si>
  <si>
    <t>CAS Nr.: 111-30-8                               Paskirtis audinių fiksacija ir paruošimas elektroninei mikroskopijai</t>
  </si>
  <si>
    <t>CAS Nr.: 7632-00-0                                Formulė: NaNO2</t>
  </si>
  <si>
    <t>Paskirtis: skysto azoto saugojimui / transportavimui                                                Talpa: 500 -1000 ml</t>
  </si>
  <si>
    <t>Užsukami                                                                            Talpa: 1 ltr</t>
  </si>
  <si>
    <t>Dydis: 22x15x12 mm (+/-3mm)                                 Forma: konusas</t>
  </si>
  <si>
    <t>Paskirtis: smulkios biopsinės medžiagos apsauga nuo praradimo audinių paruošimo metu automatiniame procesoriuje                                          Medžiaga: nailonas arba lygevertė. Naudojimas: Biopsijos maišelis su biopsija dedamas į standartinę histologinę kasetę                                  Matmenys: 30x50 mm (+/-3mm)</t>
  </si>
  <si>
    <t>Taikymo sritis: makroskopinis audinių tyrimas                                                       Paskirtis: audinių išpjovimas patologijos diagnostikos tyrimams makroskopinio tyrimo metu                                              Medžiaga: didelio tankio polietilenas (HDPE) arba lygiavertė.                                        Matmenys: 445x300 ± 5 mm, storis 20 ± 5 mm                                                                           Su neslystančiomis kojelėmis</t>
  </si>
  <si>
    <t>Taikymo sritis: makroskopinis audinių tyrimas                                                        Paskirtis: audinių išpjovimas patologijos diagnostikos tyrimams makroskopinio tyrimo metu                                          Medžiaga: didelio tankio polietilenas (HDPE) arba lygiavertė                                            Matmenys: 600x400 ± 5 mm, storis 20 ± 5 mm                                                                            Su neslystančiomis kojelėmis</t>
  </si>
  <si>
    <t>Paskirtis: Smulkios biopsinės /citologinės medžiagos apsauga nuo praradimo audinių paruošimo metu automatiniame procesoriuje.                                            Medžiaga: palastikinis arba lygiavertės medžiagos remelis su nailono arba lygiavertės medžiagos tinkleliu. Uždarymas: su privirtintu atlenkiamu dangteliu arba lygiaveris.                Naudojimas: apsauginė kasetė su dangteliu dedama į standartinę histologinę kasetę                                          Matmenys: Išoriniai apsauginės kasetės matmenys: 27,5 x 25 x 4,57 mm (+/- 3mm)                                                           Suderinanunas su cheminiais reagentais: atspari formalino, ksileno, propanolio, parafino poveikiui. Atsparumas temperatūros poveikiui: atspari ne mažiasniai kaip 60° C temperatūrai</t>
  </si>
  <si>
    <t>Audinių išpjovimo plokštė</t>
  </si>
  <si>
    <t>Perkamas kiekis pakuotėmis</t>
  </si>
  <si>
    <t>2000 ml</t>
  </si>
  <si>
    <t>Perkamas kiekis mato vienetais</t>
  </si>
  <si>
    <t xml:space="preserve">                                                                                                                                             Pasiūlymo lentelė</t>
  </si>
  <si>
    <t>Priedas Nr. 5</t>
  </si>
  <si>
    <t>Tiekėjas</t>
  </si>
  <si>
    <t>Siūloma pakuotė</t>
  </si>
  <si>
    <t>Siūlomų pakuočių orientacinis kiekis</t>
  </si>
  <si>
    <t>Pakuotės kaina be PVM, Eur</t>
  </si>
  <si>
    <t>Suma be PVM, Eur</t>
  </si>
  <si>
    <t xml:space="preserve">Suma su PVM, Eur </t>
  </si>
  <si>
    <t xml:space="preserve">1000 g </t>
  </si>
  <si>
    <t>Biomaxima, PB 42</t>
  </si>
  <si>
    <t xml:space="preserve">500 g </t>
  </si>
  <si>
    <t>RAL Diagnostics, 320550-1000</t>
  </si>
  <si>
    <t xml:space="preserve">1000 ml </t>
  </si>
  <si>
    <t>RAL Diagnostics, 312740-1000</t>
  </si>
  <si>
    <t xml:space="preserve">500 ml </t>
  </si>
  <si>
    <t>RAL Diagnostics, 320680-0500</t>
  </si>
  <si>
    <t>1000 mg</t>
  </si>
  <si>
    <t xml:space="preserve">250 g </t>
  </si>
  <si>
    <t>RAL Diagnostics, 361070-1000</t>
  </si>
  <si>
    <t>RAL Diagnostics, 313240-0100</t>
  </si>
  <si>
    <t xml:space="preserve">100 g </t>
  </si>
  <si>
    <t xml:space="preserve">1 vnt. </t>
  </si>
  <si>
    <t xml:space="preserve">VWR, 27649.297, https://ru.vwr.com/store/catalog/product.jsp?catalog_number=27649.297 </t>
  </si>
  <si>
    <t>VWR, 22317.297, https://ru.vwr.com/store/product?keyword=22317.297</t>
  </si>
  <si>
    <t>VWR, J297-100G, https://ru.vwr.com/store/catalog/product.jsp?catalog_number=J297-100G</t>
  </si>
  <si>
    <t xml:space="preserve">CAS Nr.: 8007-47-4.                                       Spalva: bespalvis - švelniai gelsvas Paskirtis: histologinių preparatų dengimui           </t>
  </si>
  <si>
    <t>VWR, 	ROTH8016.1</t>
  </si>
  <si>
    <t>Carl Roth, 6474.1</t>
  </si>
  <si>
    <t>VWR, 24387.292, https://ru.vwr.com/store/product?keyword=24387.292</t>
  </si>
  <si>
    <t>VWR, 	102454R, https://ru.vwr.com/store/product?keyword=102454R</t>
  </si>
  <si>
    <t>VWR, 0404-1KG, https://ru.vwr.com/store/product?keyword=0404-1KG</t>
  </si>
  <si>
    <t>VWR, 83626.290, https://ru.vwr.com/store/product?keyword=83626.290</t>
  </si>
  <si>
    <t>VWR, 438592X, https://ru.vwr.com/store/product?keyword=438592X</t>
  </si>
  <si>
    <t>Merck, 1.09057.1000, https://www.merckmillipore.com/INTL/en/product/Hydrochloric-acid,MDA_CHEM-109057#anchor_TI</t>
  </si>
  <si>
    <t xml:space="preserve">VWR, 26846.235, https://ru.vwr.com/store/product?keyword=26846.235%20 </t>
  </si>
  <si>
    <t>RAL Diagnostics, 367300-1000, https://www.ral-diagnostics.fr/en/solutions/human-biology-bacteriology/lugol-liquid/</t>
  </si>
  <si>
    <t>VWR, 26936.293, https://ru.vwr.com/store/product?keyword=26936.293</t>
  </si>
  <si>
    <t>VWR, 28026.260, https://ru.vwr.com/store/product?keyword=28026.260</t>
  </si>
  <si>
    <t>VWR, 28245.265, https://ru.vwr.com/store/product?keyword=28245.265</t>
  </si>
  <si>
    <t>VWR, 	24872.298, https://ru.vwr.com/store/product?keyword=24872.298</t>
  </si>
  <si>
    <t>VWR, 20873.180, https://ru.vwr.com/store/catalog/product.jsp?catalog_number=20873.180</t>
  </si>
  <si>
    <t>RAL Diagnostics, 320130-0125, https://www.ral-diagnostics.fr/en/solutions/human-biology-anima-histology-veterinary/carbolic-toluidine-blue/</t>
  </si>
  <si>
    <t>VWR, 27960.236, https://ru.vwr.com/store/product?keyword=27960.236</t>
  </si>
  <si>
    <t>Biosigma, CL482, https://www.biosigma.com/clearline-reg-centrifuge-tubes.html#CL482</t>
  </si>
  <si>
    <t>Biosigma, CL474, https://www.biosigma.com/clearline-reg-centrifuge-tubes.html#CL482</t>
  </si>
  <si>
    <t>VWR, 215-2328, https://ru.vwr.com/store/product?keyword=215-2328</t>
  </si>
  <si>
    <t>VWR, 217-1017, https://ru.vwr.com/store/product?keyword=217-1017</t>
  </si>
  <si>
    <t>Vandeninis eozino dažų trpalas 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</si>
</sst>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2"/>
      <color rgb="FF000000"/>
      <name val="Times New Roman"/>
      <family val="1"/>
      <charset val="186"/>
    </font>
    <font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color theme="3" tint="0.59999389629810485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/>
    <xf numFmtId="0" fontId="5" fillId="0" borderId="0" xfId="0" applyFont="1" applyAlignment="1">
      <alignment horizontal="center" vertical="center"/>
    </xf>
    <xf numFmtId="0" fontId="5" fillId="0" borderId="0" xfId="0" applyFont="1" applyAlignme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6" fillId="0" borderId="0" xfId="0" applyFont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/>
    <xf numFmtId="0" fontId="0" fillId="2" borderId="0" xfId="0" applyFill="1"/>
    <xf numFmtId="0" fontId="5" fillId="2" borderId="0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/>
    <xf numFmtId="0" fontId="0" fillId="2" borderId="0" xfId="0" applyFill="1" applyAlignment="1"/>
    <xf numFmtId="0" fontId="5" fillId="2" borderId="0" xfId="0" applyFont="1" applyFill="1" applyBorder="1" applyAlignment="1">
      <alignment horizontal="center" wrapText="1"/>
    </xf>
    <xf numFmtId="0" fontId="5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/>
    <xf numFmtId="0" fontId="2" fillId="2" borderId="0" xfId="0" applyFont="1" applyFill="1"/>
    <xf numFmtId="0" fontId="4" fillId="2" borderId="2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>
      <alignment wrapText="1"/>
    </xf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2" fontId="5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2" fontId="4" fillId="2" borderId="1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vertical="center"/>
    </xf>
    <xf numFmtId="1" fontId="5" fillId="2" borderId="1" xfId="0" applyNumberFormat="1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/>
    <xf numFmtId="2" fontId="7" fillId="2" borderId="1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2" fontId="7" fillId="2" borderId="1" xfId="0" applyNumberFormat="1" applyFont="1" applyFill="1" applyBorder="1"/>
    <xf numFmtId="0" fontId="7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 vertical="center"/>
    </xf>
    <xf numFmtId="9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2" fontId="5" fillId="0" borderId="1" xfId="0" applyNumberFormat="1" applyFont="1" applyFill="1" applyBorder="1" applyAlignment="1">
      <alignment horizontal="center"/>
    </xf>
    <xf numFmtId="9" fontId="5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/>
    <xf numFmtId="0" fontId="0" fillId="0" borderId="0" xfId="0" applyFill="1"/>
    <xf numFmtId="0" fontId="4" fillId="2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94"/>
  <sheetViews>
    <sheetView tabSelected="1" topLeftCell="A5" workbookViewId="0">
      <selection activeCell="B19" sqref="B19"/>
    </sheetView>
  </sheetViews>
  <sheetFormatPr defaultRowHeight="15.75" x14ac:dyDescent="0.25"/>
  <cols>
    <col min="1" max="1" width="9.140625" style="4"/>
    <col min="2" max="2" width="39.140625" style="5" customWidth="1"/>
    <col min="3" max="3" width="35.85546875" style="6" customWidth="1"/>
    <col min="4" max="4" width="17" style="7" customWidth="1"/>
    <col min="5" max="5" width="17" style="33" customWidth="1"/>
    <col min="6" max="8" width="18.28515625" style="18" customWidth="1"/>
    <col min="9" max="9" width="11.140625" style="22" customWidth="1"/>
    <col min="10" max="10" width="9.140625" style="22"/>
    <col min="11" max="12" width="10" style="22" customWidth="1"/>
    <col min="13" max="13" width="127.42578125" style="22" bestFit="1" customWidth="1"/>
    <col min="14" max="14" width="9.140625" style="16"/>
  </cols>
  <sheetData>
    <row r="1" spans="1:14" s="1" customFormat="1" x14ac:dyDescent="0.25">
      <c r="A1" s="2"/>
      <c r="B1" s="9" t="s">
        <v>165</v>
      </c>
      <c r="C1" s="3"/>
      <c r="D1" s="8"/>
      <c r="E1" s="17"/>
      <c r="F1" s="18"/>
      <c r="G1" s="18"/>
      <c r="H1" s="18"/>
      <c r="I1" s="19"/>
      <c r="J1" s="19"/>
      <c r="K1" s="19"/>
      <c r="L1" s="19"/>
      <c r="M1" s="19" t="s">
        <v>166</v>
      </c>
      <c r="N1" s="20"/>
    </row>
    <row r="2" spans="1:14" s="16" customFormat="1" x14ac:dyDescent="0.25">
      <c r="A2" s="34"/>
      <c r="B2" s="35"/>
      <c r="C2" s="36"/>
      <c r="D2" s="21"/>
      <c r="E2" s="21"/>
      <c r="F2" s="18"/>
      <c r="G2" s="18"/>
      <c r="H2" s="18"/>
      <c r="I2" s="22"/>
      <c r="J2" s="22"/>
      <c r="K2" s="22"/>
      <c r="L2" s="22"/>
      <c r="M2" s="22" t="s">
        <v>167</v>
      </c>
    </row>
    <row r="3" spans="1:14" s="16" customFormat="1" ht="47.25" x14ac:dyDescent="0.25">
      <c r="A3" s="37" t="s">
        <v>134</v>
      </c>
      <c r="B3" s="23" t="s">
        <v>1</v>
      </c>
      <c r="C3" s="23" t="s">
        <v>34</v>
      </c>
      <c r="D3" s="23" t="s">
        <v>12</v>
      </c>
      <c r="E3" s="23" t="s">
        <v>162</v>
      </c>
      <c r="F3" s="23" t="s">
        <v>164</v>
      </c>
      <c r="G3" s="23" t="s">
        <v>168</v>
      </c>
      <c r="H3" s="23" t="s">
        <v>169</v>
      </c>
      <c r="I3" s="23" t="s">
        <v>170</v>
      </c>
      <c r="J3" s="23" t="s">
        <v>0</v>
      </c>
      <c r="K3" s="23" t="s">
        <v>171</v>
      </c>
      <c r="L3" s="23" t="s">
        <v>172</v>
      </c>
      <c r="M3" s="23" t="s">
        <v>135</v>
      </c>
    </row>
    <row r="4" spans="1:14" s="16" customFormat="1" ht="31.5" x14ac:dyDescent="0.25">
      <c r="A4" s="10">
        <v>1</v>
      </c>
      <c r="B4" s="11" t="s">
        <v>13</v>
      </c>
      <c r="C4" s="12" t="s">
        <v>35</v>
      </c>
      <c r="D4" s="13" t="s">
        <v>107</v>
      </c>
      <c r="E4" s="13">
        <v>1</v>
      </c>
      <c r="F4" s="14" t="s">
        <v>107</v>
      </c>
      <c r="G4" s="42" t="s">
        <v>107</v>
      </c>
      <c r="H4" s="42">
        <v>1</v>
      </c>
      <c r="I4" s="43">
        <v>15</v>
      </c>
      <c r="J4" s="44">
        <v>0.05</v>
      </c>
      <c r="K4" s="43">
        <v>15</v>
      </c>
      <c r="L4" s="42">
        <f>K4*1.05</f>
        <v>15.75</v>
      </c>
      <c r="M4" s="45" t="s">
        <v>187</v>
      </c>
    </row>
    <row r="5" spans="1:14" s="16" customFormat="1" ht="31.5" x14ac:dyDescent="0.25">
      <c r="A5" s="10">
        <v>2</v>
      </c>
      <c r="B5" s="11" t="s">
        <v>92</v>
      </c>
      <c r="C5" s="12" t="s">
        <v>93</v>
      </c>
      <c r="D5" s="13" t="s">
        <v>107</v>
      </c>
      <c r="E5" s="13">
        <v>1</v>
      </c>
      <c r="F5" s="14" t="s">
        <v>107</v>
      </c>
      <c r="G5" s="42" t="s">
        <v>173</v>
      </c>
      <c r="H5" s="42">
        <v>1</v>
      </c>
      <c r="I5" s="43">
        <v>16</v>
      </c>
      <c r="J5" s="44">
        <v>0.05</v>
      </c>
      <c r="K5" s="43">
        <v>16</v>
      </c>
      <c r="L5" s="43">
        <f>K5*1.05</f>
        <v>16.8</v>
      </c>
      <c r="M5" s="45" t="s">
        <v>188</v>
      </c>
    </row>
    <row r="6" spans="1:14" s="16" customFormat="1" ht="31.5" hidden="1" x14ac:dyDescent="0.25">
      <c r="A6" s="54">
        <v>3</v>
      </c>
      <c r="B6" s="55" t="s">
        <v>36</v>
      </c>
      <c r="C6" s="56" t="s">
        <v>37</v>
      </c>
      <c r="D6" s="57" t="s">
        <v>14</v>
      </c>
      <c r="E6" s="57">
        <v>8</v>
      </c>
      <c r="F6" s="58" t="s">
        <v>108</v>
      </c>
      <c r="G6" s="58"/>
      <c r="H6" s="58"/>
      <c r="I6" s="63"/>
      <c r="J6" s="59"/>
      <c r="K6" s="63"/>
      <c r="L6" s="60"/>
      <c r="M6" s="64"/>
    </row>
    <row r="7" spans="1:14" s="16" customFormat="1" ht="32.25" hidden="1" customHeight="1" x14ac:dyDescent="0.25">
      <c r="A7" s="54">
        <v>4</v>
      </c>
      <c r="B7" s="55" t="s">
        <v>15</v>
      </c>
      <c r="C7" s="56" t="s">
        <v>136</v>
      </c>
      <c r="D7" s="57" t="s">
        <v>26</v>
      </c>
      <c r="E7" s="57">
        <v>10</v>
      </c>
      <c r="F7" s="58" t="s">
        <v>109</v>
      </c>
      <c r="G7" s="65"/>
      <c r="H7" s="65"/>
      <c r="I7" s="60"/>
      <c r="J7" s="44"/>
      <c r="K7" s="43"/>
      <c r="L7" s="43"/>
      <c r="M7" s="45"/>
    </row>
    <row r="8" spans="1:14" s="16" customFormat="1" ht="31.5" x14ac:dyDescent="0.25">
      <c r="A8" s="10">
        <v>5</v>
      </c>
      <c r="B8" s="11" t="s">
        <v>17</v>
      </c>
      <c r="C8" s="12" t="s">
        <v>137</v>
      </c>
      <c r="D8" s="13" t="s">
        <v>2</v>
      </c>
      <c r="E8" s="13">
        <v>2</v>
      </c>
      <c r="F8" s="14" t="s">
        <v>2</v>
      </c>
      <c r="G8" s="42" t="s">
        <v>2</v>
      </c>
      <c r="H8" s="42">
        <v>2</v>
      </c>
      <c r="I8" s="43">
        <v>80</v>
      </c>
      <c r="J8" s="44">
        <v>0.05</v>
      </c>
      <c r="K8" s="43">
        <v>160</v>
      </c>
      <c r="L8" s="43">
        <f t="shared" ref="L8:L17" si="0">K8*1.05</f>
        <v>168</v>
      </c>
      <c r="M8" s="45" t="s">
        <v>189</v>
      </c>
    </row>
    <row r="9" spans="1:14" s="16" customFormat="1" ht="58.5" hidden="1" customHeight="1" x14ac:dyDescent="0.25">
      <c r="A9" s="10">
        <v>6</v>
      </c>
      <c r="B9" s="55" t="s">
        <v>71</v>
      </c>
      <c r="C9" s="56" t="s">
        <v>190</v>
      </c>
      <c r="D9" s="57" t="s">
        <v>5</v>
      </c>
      <c r="E9" s="57">
        <v>50</v>
      </c>
      <c r="F9" s="58" t="s">
        <v>110</v>
      </c>
      <c r="G9" s="65"/>
      <c r="H9" s="65"/>
      <c r="I9" s="60"/>
      <c r="J9" s="66"/>
      <c r="K9" s="60"/>
      <c r="L9" s="60"/>
      <c r="M9" s="67" t="s">
        <v>191</v>
      </c>
    </row>
    <row r="10" spans="1:14" s="16" customFormat="1" ht="31.5" hidden="1" customHeight="1" x14ac:dyDescent="0.25">
      <c r="A10" s="54">
        <v>7</v>
      </c>
      <c r="B10" s="55" t="s">
        <v>18</v>
      </c>
      <c r="C10" s="56" t="s">
        <v>138</v>
      </c>
      <c r="D10" s="57" t="s">
        <v>10</v>
      </c>
      <c r="E10" s="57">
        <v>70</v>
      </c>
      <c r="F10" s="58" t="s">
        <v>111</v>
      </c>
      <c r="G10" s="58"/>
      <c r="H10" s="58"/>
      <c r="I10" s="63"/>
      <c r="J10" s="66"/>
      <c r="K10" s="63"/>
      <c r="L10" s="60"/>
      <c r="M10" s="59" t="s">
        <v>192</v>
      </c>
    </row>
    <row r="11" spans="1:14" s="16" customFormat="1" x14ac:dyDescent="0.25">
      <c r="A11" s="10">
        <v>8</v>
      </c>
      <c r="B11" s="11" t="s">
        <v>19</v>
      </c>
      <c r="C11" s="12" t="s">
        <v>38</v>
      </c>
      <c r="D11" s="24" t="s">
        <v>2</v>
      </c>
      <c r="E11" s="24">
        <v>4</v>
      </c>
      <c r="F11" s="25" t="s">
        <v>112</v>
      </c>
      <c r="G11" s="42" t="s">
        <v>3</v>
      </c>
      <c r="H11" s="42">
        <v>1</v>
      </c>
      <c r="I11" s="43">
        <v>80</v>
      </c>
      <c r="J11" s="44">
        <v>0.05</v>
      </c>
      <c r="K11" s="43">
        <v>80</v>
      </c>
      <c r="L11" s="43">
        <f t="shared" si="0"/>
        <v>84</v>
      </c>
      <c r="M11" s="15" t="s">
        <v>174</v>
      </c>
    </row>
    <row r="12" spans="1:14" s="16" customFormat="1" x14ac:dyDescent="0.25">
      <c r="A12" s="10">
        <v>9</v>
      </c>
      <c r="B12" s="11" t="s">
        <v>20</v>
      </c>
      <c r="C12" s="12" t="s">
        <v>139</v>
      </c>
      <c r="D12" s="24" t="s">
        <v>69</v>
      </c>
      <c r="E12" s="24">
        <v>10</v>
      </c>
      <c r="F12" s="25" t="s">
        <v>113</v>
      </c>
      <c r="G12" s="42" t="s">
        <v>69</v>
      </c>
      <c r="H12" s="42">
        <v>10</v>
      </c>
      <c r="I12" s="43">
        <v>16</v>
      </c>
      <c r="J12" s="44">
        <v>0.05</v>
      </c>
      <c r="K12" s="43">
        <f>I12*H12</f>
        <v>160</v>
      </c>
      <c r="L12" s="43">
        <f t="shared" si="0"/>
        <v>168</v>
      </c>
      <c r="M12" s="15" t="s">
        <v>193</v>
      </c>
    </row>
    <row r="13" spans="1:14" s="16" customFormat="1" ht="31.5" x14ac:dyDescent="0.25">
      <c r="A13" s="10">
        <v>10</v>
      </c>
      <c r="B13" s="11" t="s">
        <v>54</v>
      </c>
      <c r="C13" s="12" t="s">
        <v>140</v>
      </c>
      <c r="D13" s="13" t="s">
        <v>3</v>
      </c>
      <c r="E13" s="13">
        <v>2</v>
      </c>
      <c r="F13" s="14" t="s">
        <v>107</v>
      </c>
      <c r="G13" s="42" t="s">
        <v>175</v>
      </c>
      <c r="H13" s="42">
        <v>2</v>
      </c>
      <c r="I13" s="43">
        <v>54</v>
      </c>
      <c r="J13" s="44">
        <v>0.05</v>
      </c>
      <c r="K13" s="43">
        <f>I13*H13</f>
        <v>108</v>
      </c>
      <c r="L13" s="43">
        <f t="shared" si="0"/>
        <v>113.4</v>
      </c>
      <c r="M13" s="45" t="s">
        <v>194</v>
      </c>
    </row>
    <row r="14" spans="1:14" s="16" customFormat="1" x14ac:dyDescent="0.25">
      <c r="A14" s="10">
        <v>11</v>
      </c>
      <c r="B14" s="11" t="s">
        <v>21</v>
      </c>
      <c r="C14" s="12" t="s">
        <v>55</v>
      </c>
      <c r="D14" s="24" t="s">
        <v>107</v>
      </c>
      <c r="E14" s="24">
        <v>1</v>
      </c>
      <c r="F14" s="25" t="s">
        <v>107</v>
      </c>
      <c r="G14" s="42" t="s">
        <v>107</v>
      </c>
      <c r="H14" s="42">
        <v>1</v>
      </c>
      <c r="I14" s="43">
        <v>53</v>
      </c>
      <c r="J14" s="44">
        <v>0.05</v>
      </c>
      <c r="K14" s="43">
        <f>I14*H14</f>
        <v>53</v>
      </c>
      <c r="L14" s="43">
        <f t="shared" si="0"/>
        <v>55.650000000000006</v>
      </c>
      <c r="M14" s="15" t="s">
        <v>195</v>
      </c>
    </row>
    <row r="15" spans="1:14" s="16" customFormat="1" hidden="1" x14ac:dyDescent="0.25">
      <c r="A15" s="54">
        <v>12</v>
      </c>
      <c r="B15" s="55" t="s">
        <v>39</v>
      </c>
      <c r="C15" s="56" t="s">
        <v>40</v>
      </c>
      <c r="D15" s="61" t="s">
        <v>9</v>
      </c>
      <c r="E15" s="61">
        <v>10</v>
      </c>
      <c r="F15" s="62" t="s">
        <v>116</v>
      </c>
      <c r="G15" s="62"/>
      <c r="H15" s="62"/>
      <c r="I15" s="63"/>
      <c r="J15" s="59"/>
      <c r="K15" s="60"/>
      <c r="L15" s="60"/>
      <c r="M15" s="59"/>
    </row>
    <row r="16" spans="1:14" s="16" customFormat="1" ht="31.5" hidden="1" x14ac:dyDescent="0.25">
      <c r="A16" s="54">
        <v>13</v>
      </c>
      <c r="B16" s="55" t="s">
        <v>22</v>
      </c>
      <c r="C16" s="56" t="s">
        <v>41</v>
      </c>
      <c r="D16" s="57" t="s">
        <v>11</v>
      </c>
      <c r="E16" s="57">
        <v>2</v>
      </c>
      <c r="F16" s="58" t="s">
        <v>115</v>
      </c>
      <c r="G16" s="58"/>
      <c r="H16" s="58"/>
      <c r="I16" s="59"/>
      <c r="J16" s="59"/>
      <c r="K16" s="60"/>
      <c r="L16" s="60"/>
      <c r="M16" s="59"/>
    </row>
    <row r="17" spans="1:13" s="29" customFormat="1" ht="31.5" x14ac:dyDescent="0.25">
      <c r="A17" s="10">
        <v>14</v>
      </c>
      <c r="B17" s="40" t="s">
        <v>72</v>
      </c>
      <c r="C17" s="41" t="s">
        <v>141</v>
      </c>
      <c r="D17" s="26" t="s">
        <v>69</v>
      </c>
      <c r="E17" s="26">
        <v>10</v>
      </c>
      <c r="F17" s="27" t="s">
        <v>113</v>
      </c>
      <c r="G17" s="47" t="s">
        <v>69</v>
      </c>
      <c r="H17" s="47">
        <v>10</v>
      </c>
      <c r="I17" s="50">
        <v>35</v>
      </c>
      <c r="J17" s="48">
        <v>0.05</v>
      </c>
      <c r="K17" s="43">
        <f t="shared" ref="K17" si="1">I17*H17</f>
        <v>350</v>
      </c>
      <c r="L17" s="43">
        <f t="shared" si="0"/>
        <v>367.5</v>
      </c>
      <c r="M17" s="49" t="s">
        <v>176</v>
      </c>
    </row>
    <row r="18" spans="1:13" s="29" customFormat="1" x14ac:dyDescent="0.25">
      <c r="A18" s="10">
        <v>15</v>
      </c>
      <c r="B18" s="40" t="s">
        <v>212</v>
      </c>
      <c r="C18" s="41" t="s">
        <v>53</v>
      </c>
      <c r="D18" s="30" t="s">
        <v>69</v>
      </c>
      <c r="E18" s="30">
        <v>10</v>
      </c>
      <c r="F18" s="31" t="s">
        <v>113</v>
      </c>
      <c r="G18" s="31" t="s">
        <v>177</v>
      </c>
      <c r="H18" s="31">
        <v>10</v>
      </c>
      <c r="I18" s="50">
        <v>14.5</v>
      </c>
      <c r="J18" s="48">
        <v>0.05</v>
      </c>
      <c r="K18" s="43">
        <f t="shared" ref="K18:K20" si="2">I18*H18</f>
        <v>145</v>
      </c>
      <c r="L18" s="43">
        <f t="shared" ref="L18:L20" si="3">K18*1.05</f>
        <v>152.25</v>
      </c>
      <c r="M18" s="28" t="s">
        <v>178</v>
      </c>
    </row>
    <row r="19" spans="1:13" s="16" customFormat="1" x14ac:dyDescent="0.25">
      <c r="A19" s="10">
        <v>16</v>
      </c>
      <c r="B19" s="11" t="s">
        <v>23</v>
      </c>
      <c r="C19" s="12" t="s">
        <v>42</v>
      </c>
      <c r="D19" s="24" t="s">
        <v>69</v>
      </c>
      <c r="E19" s="24">
        <v>10</v>
      </c>
      <c r="F19" s="25" t="s">
        <v>113</v>
      </c>
      <c r="G19" s="25" t="s">
        <v>69</v>
      </c>
      <c r="H19" s="25">
        <v>10</v>
      </c>
      <c r="I19" s="43">
        <v>20</v>
      </c>
      <c r="J19" s="48">
        <v>0.05</v>
      </c>
      <c r="K19" s="43">
        <f t="shared" si="2"/>
        <v>200</v>
      </c>
      <c r="L19" s="43">
        <f t="shared" si="3"/>
        <v>210</v>
      </c>
      <c r="M19" s="15" t="s">
        <v>196</v>
      </c>
    </row>
    <row r="20" spans="1:13" s="16" customFormat="1" ht="15.75" customHeight="1" x14ac:dyDescent="0.25">
      <c r="A20" s="10">
        <v>17</v>
      </c>
      <c r="B20" s="40" t="s">
        <v>73</v>
      </c>
      <c r="C20" s="41" t="s">
        <v>141</v>
      </c>
      <c r="D20" s="13" t="s">
        <v>74</v>
      </c>
      <c r="E20" s="13">
        <v>10</v>
      </c>
      <c r="F20" s="14" t="s">
        <v>114</v>
      </c>
      <c r="G20" s="14" t="s">
        <v>179</v>
      </c>
      <c r="H20" s="14">
        <v>10</v>
      </c>
      <c r="I20" s="46">
        <v>21</v>
      </c>
      <c r="J20" s="48">
        <v>0.05</v>
      </c>
      <c r="K20" s="43">
        <f t="shared" si="2"/>
        <v>210</v>
      </c>
      <c r="L20" s="43">
        <f t="shared" si="3"/>
        <v>220.5</v>
      </c>
      <c r="M20" s="15" t="s">
        <v>180</v>
      </c>
    </row>
    <row r="21" spans="1:13" s="16" customFormat="1" ht="31.5" hidden="1" x14ac:dyDescent="0.25">
      <c r="A21" s="54">
        <v>18</v>
      </c>
      <c r="B21" s="55" t="s">
        <v>90</v>
      </c>
      <c r="C21" s="56" t="s">
        <v>142</v>
      </c>
      <c r="D21" s="57" t="s">
        <v>91</v>
      </c>
      <c r="E21" s="57">
        <v>4</v>
      </c>
      <c r="F21" s="58" t="s">
        <v>69</v>
      </c>
      <c r="G21" s="58"/>
      <c r="H21" s="58"/>
      <c r="I21" s="59"/>
      <c r="J21" s="59"/>
      <c r="K21" s="60"/>
      <c r="L21" s="60"/>
      <c r="M21" s="59"/>
    </row>
    <row r="22" spans="1:13" s="16" customFormat="1" ht="31.5" hidden="1" x14ac:dyDescent="0.25">
      <c r="A22" s="54">
        <v>19</v>
      </c>
      <c r="B22" s="55" t="s">
        <v>43</v>
      </c>
      <c r="C22" s="56" t="s">
        <v>143</v>
      </c>
      <c r="D22" s="61" t="s">
        <v>2</v>
      </c>
      <c r="E22" s="61">
        <v>4</v>
      </c>
      <c r="F22" s="62" t="s">
        <v>112</v>
      </c>
      <c r="G22" s="62"/>
      <c r="H22" s="62"/>
      <c r="I22" s="59"/>
      <c r="J22" s="59"/>
      <c r="K22" s="60"/>
      <c r="L22" s="60"/>
      <c r="M22" s="59"/>
    </row>
    <row r="23" spans="1:13" s="16" customFormat="1" ht="16.5" hidden="1" customHeight="1" x14ac:dyDescent="0.25">
      <c r="A23" s="54">
        <v>20</v>
      </c>
      <c r="B23" s="55" t="s">
        <v>24</v>
      </c>
      <c r="C23" s="56" t="s">
        <v>144</v>
      </c>
      <c r="D23" s="61" t="s">
        <v>14</v>
      </c>
      <c r="E23" s="61">
        <v>5</v>
      </c>
      <c r="F23" s="62" t="s">
        <v>117</v>
      </c>
      <c r="G23" s="62"/>
      <c r="H23" s="62"/>
      <c r="I23" s="59"/>
      <c r="J23" s="59"/>
      <c r="K23" s="60"/>
      <c r="L23" s="60"/>
      <c r="M23" s="59"/>
    </row>
    <row r="24" spans="1:13" s="16" customFormat="1" x14ac:dyDescent="0.25">
      <c r="A24" s="10">
        <v>21</v>
      </c>
      <c r="B24" s="11" t="s">
        <v>25</v>
      </c>
      <c r="C24" s="12" t="s">
        <v>57</v>
      </c>
      <c r="D24" s="24" t="s">
        <v>119</v>
      </c>
      <c r="E24" s="24">
        <v>10</v>
      </c>
      <c r="F24" s="25" t="s">
        <v>120</v>
      </c>
      <c r="G24" s="42" t="s">
        <v>181</v>
      </c>
      <c r="H24" s="42">
        <v>3</v>
      </c>
      <c r="I24" s="43">
        <v>61</v>
      </c>
      <c r="J24" s="44">
        <v>0.05</v>
      </c>
      <c r="K24" s="43">
        <f t="shared" ref="K24:K27" si="4">I24*H24</f>
        <v>183</v>
      </c>
      <c r="L24" s="43">
        <f t="shared" ref="L24:L27" si="5">K24*1.05</f>
        <v>192.15</v>
      </c>
      <c r="M24" s="15" t="s">
        <v>197</v>
      </c>
    </row>
    <row r="25" spans="1:13" s="16" customFormat="1" ht="31.5" hidden="1" x14ac:dyDescent="0.25">
      <c r="A25" s="54">
        <v>22</v>
      </c>
      <c r="B25" s="55" t="s">
        <v>89</v>
      </c>
      <c r="C25" s="56" t="s">
        <v>121</v>
      </c>
      <c r="D25" s="61" t="s">
        <v>26</v>
      </c>
      <c r="E25" s="61">
        <v>3</v>
      </c>
      <c r="F25" s="62" t="s">
        <v>118</v>
      </c>
      <c r="G25" s="62"/>
      <c r="H25" s="62"/>
      <c r="I25" s="59"/>
      <c r="J25" s="59"/>
      <c r="K25" s="60"/>
      <c r="L25" s="60"/>
      <c r="M25" s="59"/>
    </row>
    <row r="26" spans="1:13" s="16" customFormat="1" ht="31.5" hidden="1" x14ac:dyDescent="0.25">
      <c r="A26" s="54">
        <v>23</v>
      </c>
      <c r="B26" s="55" t="s">
        <v>94</v>
      </c>
      <c r="C26" s="56" t="s">
        <v>145</v>
      </c>
      <c r="D26" s="57" t="s">
        <v>14</v>
      </c>
      <c r="E26" s="57">
        <v>2</v>
      </c>
      <c r="F26" s="58" t="s">
        <v>109</v>
      </c>
      <c r="G26" s="58"/>
      <c r="H26" s="58"/>
      <c r="I26" s="59"/>
      <c r="J26" s="59"/>
      <c r="K26" s="60"/>
      <c r="L26" s="60"/>
      <c r="M26" s="59"/>
    </row>
    <row r="27" spans="1:13" s="16" customFormat="1" x14ac:dyDescent="0.25">
      <c r="A27" s="10">
        <v>24</v>
      </c>
      <c r="B27" s="11" t="s">
        <v>45</v>
      </c>
      <c r="C27" s="12" t="s">
        <v>44</v>
      </c>
      <c r="D27" s="24" t="s">
        <v>69</v>
      </c>
      <c r="E27" s="24">
        <v>10</v>
      </c>
      <c r="F27" s="25" t="s">
        <v>113</v>
      </c>
      <c r="G27" s="25" t="s">
        <v>69</v>
      </c>
      <c r="H27" s="25">
        <v>10</v>
      </c>
      <c r="I27" s="46">
        <v>32</v>
      </c>
      <c r="J27" s="51">
        <v>0.05</v>
      </c>
      <c r="K27" s="43">
        <f t="shared" si="4"/>
        <v>320</v>
      </c>
      <c r="L27" s="43">
        <f t="shared" si="5"/>
        <v>336</v>
      </c>
      <c r="M27" s="15" t="s">
        <v>198</v>
      </c>
    </row>
    <row r="28" spans="1:13" s="16" customFormat="1" ht="31.5" hidden="1" x14ac:dyDescent="0.25">
      <c r="A28" s="54">
        <v>25</v>
      </c>
      <c r="B28" s="55" t="s">
        <v>47</v>
      </c>
      <c r="C28" s="56" t="s">
        <v>46</v>
      </c>
      <c r="D28" s="61" t="s">
        <v>16</v>
      </c>
      <c r="E28" s="61">
        <v>20</v>
      </c>
      <c r="F28" s="62" t="s">
        <v>122</v>
      </c>
      <c r="G28" s="62"/>
      <c r="H28" s="62"/>
      <c r="I28" s="59"/>
      <c r="J28" s="59"/>
      <c r="K28" s="60"/>
      <c r="L28" s="60"/>
      <c r="M28" s="59"/>
    </row>
    <row r="29" spans="1:13" s="16" customFormat="1" hidden="1" x14ac:dyDescent="0.25">
      <c r="A29" s="54">
        <v>26</v>
      </c>
      <c r="B29" s="55" t="s">
        <v>48</v>
      </c>
      <c r="C29" s="56" t="s">
        <v>146</v>
      </c>
      <c r="D29" s="61" t="s">
        <v>26</v>
      </c>
      <c r="E29" s="61">
        <v>10</v>
      </c>
      <c r="F29" s="62" t="s">
        <v>109</v>
      </c>
      <c r="G29" s="62"/>
      <c r="H29" s="62"/>
      <c r="I29" s="59"/>
      <c r="J29" s="59"/>
      <c r="K29" s="60"/>
      <c r="L29" s="60"/>
      <c r="M29" s="59"/>
    </row>
    <row r="30" spans="1:13" s="16" customFormat="1" ht="31.5" hidden="1" x14ac:dyDescent="0.25">
      <c r="A30" s="54">
        <v>27</v>
      </c>
      <c r="B30" s="55" t="s">
        <v>27</v>
      </c>
      <c r="C30" s="56" t="s">
        <v>147</v>
      </c>
      <c r="D30" s="57" t="s">
        <v>26</v>
      </c>
      <c r="E30" s="57">
        <v>5</v>
      </c>
      <c r="F30" s="58" t="s">
        <v>14</v>
      </c>
      <c r="G30" s="58"/>
      <c r="H30" s="58"/>
      <c r="I30" s="59"/>
      <c r="J30" s="59"/>
      <c r="K30" s="60"/>
      <c r="L30" s="60"/>
      <c r="M30" s="59"/>
    </row>
    <row r="31" spans="1:13" s="16" customFormat="1" x14ac:dyDescent="0.25">
      <c r="A31" s="10">
        <v>28</v>
      </c>
      <c r="B31" s="11" t="s">
        <v>28</v>
      </c>
      <c r="C31" s="12" t="s">
        <v>148</v>
      </c>
      <c r="D31" s="24" t="s">
        <v>4</v>
      </c>
      <c r="E31" s="24">
        <v>3</v>
      </c>
      <c r="F31" s="25" t="s">
        <v>124</v>
      </c>
      <c r="G31" s="42" t="s">
        <v>182</v>
      </c>
      <c r="H31" s="42">
        <v>3</v>
      </c>
      <c r="I31" s="43">
        <v>41</v>
      </c>
      <c r="J31" s="44">
        <v>0.05</v>
      </c>
      <c r="K31" s="43">
        <f t="shared" ref="K31" si="6">I31*H31</f>
        <v>123</v>
      </c>
      <c r="L31" s="43">
        <f t="shared" ref="L31" si="7">K31*1.05</f>
        <v>129.15</v>
      </c>
      <c r="M31" s="15" t="s">
        <v>199</v>
      </c>
    </row>
    <row r="32" spans="1:13" s="32" customFormat="1" ht="29.25" customHeight="1" x14ac:dyDescent="0.25">
      <c r="A32" s="10">
        <v>29</v>
      </c>
      <c r="B32" s="78" t="s">
        <v>62</v>
      </c>
      <c r="C32" s="41" t="s">
        <v>141</v>
      </c>
      <c r="D32" s="13" t="s">
        <v>69</v>
      </c>
      <c r="E32" s="13">
        <v>10</v>
      </c>
      <c r="F32" s="14" t="s">
        <v>113</v>
      </c>
      <c r="G32" s="42" t="s">
        <v>69</v>
      </c>
      <c r="H32" s="42">
        <v>10</v>
      </c>
      <c r="I32" s="43">
        <v>38</v>
      </c>
      <c r="J32" s="44">
        <v>0.05</v>
      </c>
      <c r="K32" s="43">
        <f t="shared" ref="K32" si="8">I32*H32</f>
        <v>380</v>
      </c>
      <c r="L32" s="43">
        <f t="shared" ref="L32" si="9">K32*1.05</f>
        <v>399</v>
      </c>
      <c r="M32" s="45" t="s">
        <v>200</v>
      </c>
    </row>
    <row r="33" spans="1:13" s="16" customFormat="1" hidden="1" x14ac:dyDescent="0.25">
      <c r="A33" s="10">
        <v>30</v>
      </c>
      <c r="B33" s="40" t="s">
        <v>29</v>
      </c>
      <c r="C33" s="12" t="s">
        <v>50</v>
      </c>
      <c r="D33" s="24" t="s">
        <v>14</v>
      </c>
      <c r="E33" s="24">
        <v>4</v>
      </c>
      <c r="F33" s="25" t="s">
        <v>107</v>
      </c>
      <c r="G33" s="25"/>
      <c r="H33" s="25"/>
      <c r="I33" s="43"/>
      <c r="J33" s="44"/>
      <c r="K33" s="43"/>
      <c r="L33" s="43"/>
      <c r="M33" s="15"/>
    </row>
    <row r="34" spans="1:13" s="16" customFormat="1" hidden="1" x14ac:dyDescent="0.25">
      <c r="A34" s="54">
        <v>31</v>
      </c>
      <c r="B34" s="55" t="s">
        <v>30</v>
      </c>
      <c r="C34" s="56" t="s">
        <v>149</v>
      </c>
      <c r="D34" s="61" t="s">
        <v>14</v>
      </c>
      <c r="E34" s="61">
        <v>4</v>
      </c>
      <c r="F34" s="62" t="s">
        <v>107</v>
      </c>
      <c r="G34" s="62"/>
      <c r="H34" s="62"/>
      <c r="I34" s="59"/>
      <c r="J34" s="59"/>
      <c r="K34" s="60"/>
      <c r="L34" s="60"/>
      <c r="M34" s="59"/>
    </row>
    <row r="35" spans="1:13" s="16" customFormat="1" x14ac:dyDescent="0.25">
      <c r="A35" s="10">
        <v>32</v>
      </c>
      <c r="B35" s="11" t="s">
        <v>31</v>
      </c>
      <c r="C35" s="12" t="s">
        <v>58</v>
      </c>
      <c r="D35" s="24" t="s">
        <v>107</v>
      </c>
      <c r="E35" s="24">
        <v>1</v>
      </c>
      <c r="F35" s="25" t="s">
        <v>107</v>
      </c>
      <c r="G35" s="25" t="s">
        <v>107</v>
      </c>
      <c r="H35" s="25">
        <v>1</v>
      </c>
      <c r="I35" s="46">
        <v>29</v>
      </c>
      <c r="J35" s="44">
        <v>0.05</v>
      </c>
      <c r="K35" s="43">
        <f t="shared" ref="K35:K36" si="10">I35*H35</f>
        <v>29</v>
      </c>
      <c r="L35" s="43">
        <f t="shared" ref="L35:L36" si="11">K35*1.05</f>
        <v>30.450000000000003</v>
      </c>
      <c r="M35" s="15" t="s">
        <v>201</v>
      </c>
    </row>
    <row r="36" spans="1:13" s="16" customFormat="1" x14ac:dyDescent="0.25">
      <c r="A36" s="10">
        <v>33</v>
      </c>
      <c r="B36" s="11" t="s">
        <v>59</v>
      </c>
      <c r="C36" s="12" t="s">
        <v>150</v>
      </c>
      <c r="D36" s="24" t="s">
        <v>3</v>
      </c>
      <c r="E36" s="24">
        <v>2</v>
      </c>
      <c r="F36" s="25" t="s">
        <v>107</v>
      </c>
      <c r="G36" s="25" t="s">
        <v>3</v>
      </c>
      <c r="H36" s="53">
        <v>2</v>
      </c>
      <c r="I36" s="46">
        <v>14</v>
      </c>
      <c r="J36" s="44">
        <v>0.05</v>
      </c>
      <c r="K36" s="43">
        <f t="shared" si="10"/>
        <v>28</v>
      </c>
      <c r="L36" s="43">
        <f t="shared" si="11"/>
        <v>29.400000000000002</v>
      </c>
      <c r="M36" s="15" t="s">
        <v>202</v>
      </c>
    </row>
    <row r="37" spans="1:13" s="16" customFormat="1" ht="31.5" hidden="1" x14ac:dyDescent="0.25">
      <c r="A37" s="54">
        <v>34</v>
      </c>
      <c r="B37" s="55" t="s">
        <v>56</v>
      </c>
      <c r="C37" s="56" t="s">
        <v>151</v>
      </c>
      <c r="D37" s="57" t="s">
        <v>2</v>
      </c>
      <c r="E37" s="57">
        <v>4</v>
      </c>
      <c r="F37" s="58" t="s">
        <v>112</v>
      </c>
      <c r="G37" s="58"/>
      <c r="H37" s="58"/>
      <c r="I37" s="59"/>
      <c r="J37" s="59"/>
      <c r="K37" s="60"/>
      <c r="L37" s="60"/>
      <c r="M37" s="59"/>
    </row>
    <row r="38" spans="1:13" s="77" customFormat="1" x14ac:dyDescent="0.25">
      <c r="A38" s="68">
        <v>35</v>
      </c>
      <c r="B38" s="69" t="s">
        <v>61</v>
      </c>
      <c r="C38" s="70" t="s">
        <v>60</v>
      </c>
      <c r="D38" s="71" t="s">
        <v>3</v>
      </c>
      <c r="E38" s="71">
        <v>2</v>
      </c>
      <c r="F38" s="72" t="s">
        <v>107</v>
      </c>
      <c r="G38" s="72" t="s">
        <v>3</v>
      </c>
      <c r="H38" s="72">
        <v>2</v>
      </c>
      <c r="I38" s="73">
        <v>11</v>
      </c>
      <c r="J38" s="74">
        <v>0.05</v>
      </c>
      <c r="K38" s="75">
        <f t="shared" ref="K38:K42" si="12">I38*H38</f>
        <v>22</v>
      </c>
      <c r="L38" s="75">
        <f t="shared" ref="L38:L42" si="13">K38*1.05</f>
        <v>23.1</v>
      </c>
      <c r="M38" s="76" t="s">
        <v>203</v>
      </c>
    </row>
    <row r="39" spans="1:13" s="16" customFormat="1" ht="47.25" x14ac:dyDescent="0.25">
      <c r="A39" s="10">
        <v>36</v>
      </c>
      <c r="B39" s="11" t="s">
        <v>82</v>
      </c>
      <c r="C39" s="12" t="s">
        <v>95</v>
      </c>
      <c r="D39" s="13" t="s">
        <v>69</v>
      </c>
      <c r="E39" s="13">
        <v>10</v>
      </c>
      <c r="F39" s="14" t="s">
        <v>113</v>
      </c>
      <c r="G39" s="42" t="s">
        <v>177</v>
      </c>
      <c r="H39" s="42">
        <v>10</v>
      </c>
      <c r="I39" s="43">
        <v>29</v>
      </c>
      <c r="J39" s="44">
        <v>0.05</v>
      </c>
      <c r="K39" s="43">
        <f t="shared" si="12"/>
        <v>290</v>
      </c>
      <c r="L39" s="43">
        <f t="shared" si="13"/>
        <v>304.5</v>
      </c>
      <c r="M39" s="52" t="s">
        <v>204</v>
      </c>
    </row>
    <row r="40" spans="1:13" s="16" customFormat="1" hidden="1" x14ac:dyDescent="0.25">
      <c r="A40" s="54">
        <v>37</v>
      </c>
      <c r="B40" s="55" t="s">
        <v>32</v>
      </c>
      <c r="C40" s="56" t="s">
        <v>52</v>
      </c>
      <c r="D40" s="61" t="s">
        <v>14</v>
      </c>
      <c r="E40" s="61">
        <v>2</v>
      </c>
      <c r="F40" s="62" t="s">
        <v>109</v>
      </c>
      <c r="G40" s="62"/>
      <c r="H40" s="62"/>
      <c r="I40" s="59"/>
      <c r="J40" s="59"/>
      <c r="K40" s="60"/>
      <c r="L40" s="60"/>
      <c r="M40" s="59"/>
    </row>
    <row r="41" spans="1:13" s="16" customFormat="1" hidden="1" x14ac:dyDescent="0.25">
      <c r="A41" s="54">
        <v>38</v>
      </c>
      <c r="B41" s="55" t="s">
        <v>33</v>
      </c>
      <c r="C41" s="56" t="s">
        <v>49</v>
      </c>
      <c r="D41" s="61" t="s">
        <v>2</v>
      </c>
      <c r="E41" s="61">
        <v>5</v>
      </c>
      <c r="F41" s="62" t="s">
        <v>3</v>
      </c>
      <c r="G41" s="62"/>
      <c r="H41" s="62"/>
      <c r="I41" s="59"/>
      <c r="J41" s="59"/>
      <c r="K41" s="60"/>
      <c r="L41" s="60"/>
      <c r="M41" s="59"/>
    </row>
    <row r="42" spans="1:13" s="16" customFormat="1" ht="47.25" x14ac:dyDescent="0.25">
      <c r="A42" s="10">
        <v>39</v>
      </c>
      <c r="B42" s="38" t="s">
        <v>51</v>
      </c>
      <c r="C42" s="39" t="s">
        <v>152</v>
      </c>
      <c r="D42" s="13" t="s">
        <v>8</v>
      </c>
      <c r="E42" s="13">
        <v>50</v>
      </c>
      <c r="F42" s="14" t="s">
        <v>114</v>
      </c>
      <c r="G42" s="42" t="s">
        <v>8</v>
      </c>
      <c r="H42" s="42">
        <v>50</v>
      </c>
      <c r="I42" s="43">
        <v>11</v>
      </c>
      <c r="J42" s="44">
        <v>0.05</v>
      </c>
      <c r="K42" s="43">
        <f t="shared" si="12"/>
        <v>550</v>
      </c>
      <c r="L42" s="43">
        <f t="shared" si="13"/>
        <v>577.5</v>
      </c>
      <c r="M42" s="52" t="s">
        <v>205</v>
      </c>
    </row>
    <row r="43" spans="1:13" s="16" customFormat="1" ht="28.5" hidden="1" customHeight="1" x14ac:dyDescent="0.25">
      <c r="A43" s="54">
        <v>40</v>
      </c>
      <c r="B43" s="55" t="s">
        <v>66</v>
      </c>
      <c r="C43" s="56" t="s">
        <v>65</v>
      </c>
      <c r="D43" s="57" t="s">
        <v>6</v>
      </c>
      <c r="E43" s="57">
        <v>2</v>
      </c>
      <c r="F43" s="58" t="s">
        <v>126</v>
      </c>
      <c r="G43" s="58"/>
      <c r="H43" s="58"/>
      <c r="I43" s="59"/>
      <c r="J43" s="59"/>
      <c r="K43" s="59"/>
      <c r="L43" s="59"/>
      <c r="M43" s="59"/>
    </row>
    <row r="44" spans="1:13" s="16" customFormat="1" hidden="1" x14ac:dyDescent="0.25">
      <c r="A44" s="54">
        <v>41</v>
      </c>
      <c r="B44" s="55" t="s">
        <v>63</v>
      </c>
      <c r="C44" s="56" t="s">
        <v>64</v>
      </c>
      <c r="D44" s="61" t="s">
        <v>69</v>
      </c>
      <c r="E44" s="61">
        <v>3</v>
      </c>
      <c r="F44" s="62" t="s">
        <v>163</v>
      </c>
      <c r="G44" s="62"/>
      <c r="H44" s="62"/>
      <c r="I44" s="59"/>
      <c r="J44" s="59"/>
      <c r="K44" s="59"/>
      <c r="L44" s="59"/>
      <c r="M44" s="59"/>
    </row>
    <row r="45" spans="1:13" s="16" customFormat="1" ht="31.5" x14ac:dyDescent="0.25">
      <c r="A45" s="10">
        <v>42</v>
      </c>
      <c r="B45" s="40" t="s">
        <v>67</v>
      </c>
      <c r="C45" s="41" t="s">
        <v>141</v>
      </c>
      <c r="D45" s="13" t="s">
        <v>68</v>
      </c>
      <c r="E45" s="13">
        <v>10</v>
      </c>
      <c r="F45" s="14" t="s">
        <v>110</v>
      </c>
      <c r="G45" s="42" t="s">
        <v>68</v>
      </c>
      <c r="H45" s="42">
        <v>10</v>
      </c>
      <c r="I45" s="43">
        <v>17</v>
      </c>
      <c r="J45" s="44">
        <v>0.05</v>
      </c>
      <c r="K45" s="43">
        <f>I45*H45</f>
        <v>170</v>
      </c>
      <c r="L45" s="43">
        <f>K45*1.05</f>
        <v>178.5</v>
      </c>
      <c r="M45" s="45" t="s">
        <v>206</v>
      </c>
    </row>
    <row r="46" spans="1:13" s="16" customFormat="1" ht="31.5" x14ac:dyDescent="0.25">
      <c r="A46" s="10">
        <v>43</v>
      </c>
      <c r="B46" s="40" t="s">
        <v>70</v>
      </c>
      <c r="C46" s="41" t="s">
        <v>141</v>
      </c>
      <c r="D46" s="13" t="s">
        <v>69</v>
      </c>
      <c r="E46" s="13">
        <v>10</v>
      </c>
      <c r="F46" s="14" t="s">
        <v>113</v>
      </c>
      <c r="G46" s="42" t="s">
        <v>69</v>
      </c>
      <c r="H46" s="42">
        <v>10</v>
      </c>
      <c r="I46" s="43">
        <v>38</v>
      </c>
      <c r="J46" s="44">
        <v>0.05</v>
      </c>
      <c r="K46" s="43">
        <f>I46*H46</f>
        <v>380</v>
      </c>
      <c r="L46" s="43">
        <f>K46*1.05</f>
        <v>399</v>
      </c>
      <c r="M46" s="45" t="s">
        <v>183</v>
      </c>
    </row>
    <row r="47" spans="1:13" s="16" customFormat="1" hidden="1" x14ac:dyDescent="0.25">
      <c r="A47" s="54">
        <v>44</v>
      </c>
      <c r="B47" s="55" t="s">
        <v>7</v>
      </c>
      <c r="C47" s="56" t="s">
        <v>87</v>
      </c>
      <c r="D47" s="61" t="s">
        <v>88</v>
      </c>
      <c r="E47" s="61">
        <v>30</v>
      </c>
      <c r="F47" s="62" t="s">
        <v>129</v>
      </c>
      <c r="G47" s="62"/>
      <c r="H47" s="62"/>
      <c r="I47" s="59"/>
      <c r="J47" s="59"/>
      <c r="K47" s="60"/>
      <c r="L47" s="60"/>
      <c r="M47" s="59"/>
    </row>
    <row r="48" spans="1:13" s="16" customFormat="1" hidden="1" x14ac:dyDescent="0.25">
      <c r="A48" s="54">
        <v>45</v>
      </c>
      <c r="B48" s="55" t="s">
        <v>76</v>
      </c>
      <c r="C48" s="56" t="s">
        <v>83</v>
      </c>
      <c r="D48" s="61" t="s">
        <v>14</v>
      </c>
      <c r="E48" s="61">
        <v>2</v>
      </c>
      <c r="F48" s="62" t="s">
        <v>109</v>
      </c>
      <c r="G48" s="62"/>
      <c r="H48" s="62"/>
      <c r="I48" s="59"/>
      <c r="J48" s="59"/>
      <c r="K48" s="60"/>
      <c r="L48" s="60"/>
      <c r="M48" s="59"/>
    </row>
    <row r="49" spans="1:16" s="16" customFormat="1" ht="31.5" x14ac:dyDescent="0.25">
      <c r="A49" s="10">
        <v>46</v>
      </c>
      <c r="B49" s="11" t="s">
        <v>100</v>
      </c>
      <c r="C49" s="12" t="s">
        <v>153</v>
      </c>
      <c r="D49" s="13" t="s">
        <v>3</v>
      </c>
      <c r="E49" s="13">
        <v>2</v>
      </c>
      <c r="F49" s="14" t="s">
        <v>107</v>
      </c>
      <c r="G49" s="42" t="s">
        <v>182</v>
      </c>
      <c r="H49" s="42">
        <v>4</v>
      </c>
      <c r="I49" s="43">
        <v>10</v>
      </c>
      <c r="J49" s="44">
        <v>0.05</v>
      </c>
      <c r="K49" s="43">
        <f t="shared" ref="K49" si="14">I49*H49</f>
        <v>40</v>
      </c>
      <c r="L49" s="43">
        <f t="shared" ref="L49:L55" si="15">K49*1.05</f>
        <v>42</v>
      </c>
      <c r="M49" s="52" t="s">
        <v>207</v>
      </c>
    </row>
    <row r="50" spans="1:16" s="16" customFormat="1" hidden="1" x14ac:dyDescent="0.25">
      <c r="A50" s="54">
        <v>47</v>
      </c>
      <c r="B50" s="55" t="s">
        <v>101</v>
      </c>
      <c r="C50" s="56" t="s">
        <v>102</v>
      </c>
      <c r="D50" s="61" t="s">
        <v>16</v>
      </c>
      <c r="E50" s="61">
        <v>4</v>
      </c>
      <c r="F50" s="62" t="s">
        <v>123</v>
      </c>
      <c r="G50" s="62"/>
      <c r="H50" s="62"/>
      <c r="I50" s="59"/>
      <c r="J50" s="59"/>
      <c r="K50" s="60"/>
      <c r="L50" s="60"/>
      <c r="M50" s="59"/>
    </row>
    <row r="51" spans="1:16" s="16" customFormat="1" hidden="1" x14ac:dyDescent="0.25">
      <c r="A51" s="54">
        <v>48</v>
      </c>
      <c r="B51" s="55" t="s">
        <v>103</v>
      </c>
      <c r="C51" s="56" t="s">
        <v>104</v>
      </c>
      <c r="D51" s="61" t="s">
        <v>105</v>
      </c>
      <c r="E51" s="61">
        <v>6</v>
      </c>
      <c r="F51" s="62" t="s">
        <v>132</v>
      </c>
      <c r="G51" s="62"/>
      <c r="H51" s="62"/>
      <c r="I51" s="59"/>
      <c r="J51" s="59"/>
      <c r="K51" s="60"/>
      <c r="L51" s="60"/>
      <c r="M51" s="59"/>
    </row>
    <row r="52" spans="1:16" s="16" customFormat="1" ht="31.5" x14ac:dyDescent="0.25">
      <c r="A52" s="10">
        <v>49</v>
      </c>
      <c r="B52" s="11" t="s">
        <v>106</v>
      </c>
      <c r="C52" s="41" t="s">
        <v>141</v>
      </c>
      <c r="D52" s="13" t="s">
        <v>2</v>
      </c>
      <c r="E52" s="13">
        <v>2</v>
      </c>
      <c r="F52" s="14" t="s">
        <v>108</v>
      </c>
      <c r="G52" s="42" t="s">
        <v>185</v>
      </c>
      <c r="H52" s="42">
        <v>2</v>
      </c>
      <c r="I52" s="43">
        <v>118</v>
      </c>
      <c r="J52" s="44">
        <v>0.05</v>
      </c>
      <c r="K52" s="43">
        <f t="shared" ref="K52" si="16">I52*H52</f>
        <v>236</v>
      </c>
      <c r="L52" s="43">
        <f t="shared" si="15"/>
        <v>247.8</v>
      </c>
      <c r="M52" s="52" t="s">
        <v>184</v>
      </c>
    </row>
    <row r="53" spans="1:16" s="16" customFormat="1" ht="47.25" hidden="1" x14ac:dyDescent="0.25">
      <c r="A53" s="54">
        <v>50</v>
      </c>
      <c r="B53" s="55" t="s">
        <v>75</v>
      </c>
      <c r="C53" s="56" t="s">
        <v>154</v>
      </c>
      <c r="D53" s="57" t="s">
        <v>84</v>
      </c>
      <c r="E53" s="57">
        <v>2</v>
      </c>
      <c r="F53" s="58" t="s">
        <v>130</v>
      </c>
      <c r="G53" s="58"/>
      <c r="H53" s="58"/>
      <c r="I53" s="59"/>
      <c r="J53" s="59"/>
      <c r="K53" s="60">
        <f t="shared" ref="K53:K54" si="17">I53*H53</f>
        <v>0</v>
      </c>
      <c r="L53" s="60">
        <f t="shared" si="15"/>
        <v>0</v>
      </c>
      <c r="M53" s="59"/>
    </row>
    <row r="54" spans="1:16" s="16" customFormat="1" x14ac:dyDescent="0.25">
      <c r="A54" s="10">
        <v>51</v>
      </c>
      <c r="B54" s="11" t="s">
        <v>77</v>
      </c>
      <c r="C54" s="12" t="s">
        <v>79</v>
      </c>
      <c r="D54" s="13" t="s">
        <v>80</v>
      </c>
      <c r="E54" s="13">
        <v>30</v>
      </c>
      <c r="F54" s="14" t="s">
        <v>133</v>
      </c>
      <c r="G54" s="14" t="s">
        <v>80</v>
      </c>
      <c r="H54" s="14">
        <v>30</v>
      </c>
      <c r="I54" s="46">
        <v>70</v>
      </c>
      <c r="J54" s="44">
        <v>0.05</v>
      </c>
      <c r="K54" s="43">
        <f t="shared" si="17"/>
        <v>2100</v>
      </c>
      <c r="L54" s="43">
        <f t="shared" si="15"/>
        <v>2205</v>
      </c>
      <c r="M54" s="15" t="s">
        <v>208</v>
      </c>
    </row>
    <row r="55" spans="1:16" s="16" customFormat="1" x14ac:dyDescent="0.25">
      <c r="A55" s="10">
        <v>52</v>
      </c>
      <c r="B55" s="11" t="s">
        <v>78</v>
      </c>
      <c r="C55" s="12" t="s">
        <v>79</v>
      </c>
      <c r="D55" s="13" t="s">
        <v>80</v>
      </c>
      <c r="E55" s="13">
        <v>30</v>
      </c>
      <c r="F55" s="14" t="s">
        <v>133</v>
      </c>
      <c r="G55" s="14" t="s">
        <v>80</v>
      </c>
      <c r="H55" s="14">
        <v>30</v>
      </c>
      <c r="I55" s="46">
        <v>98</v>
      </c>
      <c r="J55" s="44">
        <v>0.05</v>
      </c>
      <c r="K55" s="43">
        <f t="shared" ref="K55" si="18">I55*H55</f>
        <v>2940</v>
      </c>
      <c r="L55" s="43">
        <f t="shared" si="15"/>
        <v>3087</v>
      </c>
      <c r="M55" s="15" t="s">
        <v>209</v>
      </c>
    </row>
    <row r="56" spans="1:16" s="16" customFormat="1" ht="31.5" x14ac:dyDescent="0.25">
      <c r="A56" s="10">
        <v>53</v>
      </c>
      <c r="B56" s="11" t="s">
        <v>81</v>
      </c>
      <c r="C56" s="12" t="s">
        <v>155</v>
      </c>
      <c r="D56" s="13" t="s">
        <v>84</v>
      </c>
      <c r="E56" s="13">
        <v>30</v>
      </c>
      <c r="F56" s="14" t="s">
        <v>131</v>
      </c>
      <c r="G56" s="42" t="s">
        <v>186</v>
      </c>
      <c r="H56" s="42">
        <v>30</v>
      </c>
      <c r="I56" s="43">
        <v>13.3</v>
      </c>
      <c r="J56" s="44">
        <v>0.05</v>
      </c>
      <c r="K56" s="43">
        <f t="shared" ref="K56" si="19">I56*H56</f>
        <v>399</v>
      </c>
      <c r="L56" s="43">
        <f t="shared" ref="L56" si="20">K56*1.05</f>
        <v>418.95000000000005</v>
      </c>
      <c r="M56" s="45" t="s">
        <v>210</v>
      </c>
    </row>
    <row r="57" spans="1:16" s="16" customFormat="1" ht="31.5" x14ac:dyDescent="0.25">
      <c r="A57" s="10">
        <v>54</v>
      </c>
      <c r="B57" s="11" t="s">
        <v>85</v>
      </c>
      <c r="C57" s="12" t="s">
        <v>156</v>
      </c>
      <c r="D57" s="13" t="s">
        <v>86</v>
      </c>
      <c r="E57" s="13">
        <v>20</v>
      </c>
      <c r="F57" s="14" t="s">
        <v>125</v>
      </c>
      <c r="G57" s="42" t="s">
        <v>86</v>
      </c>
      <c r="H57" s="42">
        <v>20</v>
      </c>
      <c r="I57" s="43">
        <v>4</v>
      </c>
      <c r="J57" s="44">
        <v>0.05</v>
      </c>
      <c r="K57" s="43">
        <f t="shared" ref="K57" si="21">I57*H57</f>
        <v>80</v>
      </c>
      <c r="L57" s="43">
        <f t="shared" ref="L57" si="22">K57*1.05</f>
        <v>84</v>
      </c>
      <c r="M57" s="45" t="s">
        <v>211</v>
      </c>
    </row>
    <row r="58" spans="1:16" s="16" customFormat="1" ht="141.75" hidden="1" x14ac:dyDescent="0.25">
      <c r="A58" s="10">
        <v>55</v>
      </c>
      <c r="B58" s="11" t="s">
        <v>96</v>
      </c>
      <c r="C58" s="12" t="s">
        <v>157</v>
      </c>
      <c r="D58" s="13" t="s">
        <v>98</v>
      </c>
      <c r="E58" s="13">
        <v>10</v>
      </c>
      <c r="F58" s="14" t="s">
        <v>128</v>
      </c>
      <c r="G58" s="14"/>
      <c r="H58" s="14"/>
      <c r="I58" s="15"/>
      <c r="J58" s="15"/>
      <c r="K58" s="15"/>
      <c r="L58" s="15"/>
      <c r="M58" s="15"/>
    </row>
    <row r="59" spans="1:16" s="16" customFormat="1" ht="315" hidden="1" x14ac:dyDescent="0.25">
      <c r="A59" s="10">
        <v>56</v>
      </c>
      <c r="B59" s="11" t="s">
        <v>97</v>
      </c>
      <c r="C59" s="12" t="s">
        <v>160</v>
      </c>
      <c r="D59" s="13" t="s">
        <v>99</v>
      </c>
      <c r="E59" s="13">
        <v>30</v>
      </c>
      <c r="F59" s="14" t="s">
        <v>127</v>
      </c>
      <c r="G59" s="14"/>
      <c r="H59" s="14"/>
      <c r="I59" s="15"/>
      <c r="J59" s="15"/>
      <c r="K59" s="15"/>
      <c r="L59" s="15"/>
      <c r="M59" s="15"/>
    </row>
    <row r="60" spans="1:16" s="16" customFormat="1" ht="157.5" hidden="1" x14ac:dyDescent="0.25">
      <c r="A60" s="10">
        <v>57</v>
      </c>
      <c r="B60" s="11" t="s">
        <v>161</v>
      </c>
      <c r="C60" s="12" t="s">
        <v>158</v>
      </c>
      <c r="D60" s="13" t="s">
        <v>84</v>
      </c>
      <c r="E60" s="13">
        <v>10</v>
      </c>
      <c r="F60" s="14" t="s">
        <v>86</v>
      </c>
      <c r="G60" s="14"/>
      <c r="H60" s="14"/>
      <c r="I60" s="15"/>
      <c r="J60" s="15"/>
      <c r="K60" s="15"/>
      <c r="L60" s="15"/>
      <c r="M60" s="15"/>
    </row>
    <row r="61" spans="1:16" s="16" customFormat="1" ht="157.5" hidden="1" x14ac:dyDescent="0.25">
      <c r="A61" s="10">
        <v>58</v>
      </c>
      <c r="B61" s="11" t="s">
        <v>161</v>
      </c>
      <c r="C61" s="12" t="s">
        <v>159</v>
      </c>
      <c r="D61" s="13" t="s">
        <v>84</v>
      </c>
      <c r="E61" s="13">
        <v>10</v>
      </c>
      <c r="F61" s="14" t="s">
        <v>86</v>
      </c>
      <c r="G61" s="14"/>
      <c r="H61" s="14"/>
      <c r="I61" s="15"/>
      <c r="J61" s="15"/>
      <c r="K61" s="15"/>
      <c r="L61" s="15"/>
      <c r="M61" s="15"/>
    </row>
    <row r="62" spans="1:16" s="16" customFormat="1" ht="15" x14ac:dyDescent="0.2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</row>
    <row r="63" spans="1:16" ht="15" x14ac:dyDescent="0.25">
      <c r="A63"/>
      <c r="B63"/>
      <c r="C63"/>
      <c r="D63"/>
      <c r="E63"/>
      <c r="F63"/>
      <c r="G63"/>
      <c r="H63"/>
      <c r="I63"/>
      <c r="J63"/>
      <c r="K63"/>
      <c r="L63"/>
      <c r="M63"/>
      <c r="N63"/>
    </row>
    <row r="64" spans="1:16" ht="15" x14ac:dyDescent="0.25">
      <c r="A64"/>
      <c r="B64"/>
      <c r="C64"/>
      <c r="D64"/>
      <c r="E64"/>
      <c r="F64"/>
      <c r="G64"/>
      <c r="H64"/>
      <c r="I64"/>
      <c r="J64"/>
      <c r="K64"/>
      <c r="L64"/>
      <c r="M64"/>
      <c r="N64"/>
    </row>
    <row r="65" spans="1:14" ht="15" x14ac:dyDescent="0.25">
      <c r="A65"/>
      <c r="B65"/>
      <c r="C65"/>
      <c r="D65"/>
      <c r="E65"/>
      <c r="F65"/>
      <c r="G65"/>
      <c r="H65"/>
      <c r="I65"/>
      <c r="J65"/>
      <c r="K65"/>
      <c r="L65"/>
      <c r="M65"/>
      <c r="N65"/>
    </row>
    <row r="66" spans="1:14" ht="15" x14ac:dyDescent="0.25">
      <c r="A66"/>
      <c r="B66"/>
      <c r="C66"/>
      <c r="D66"/>
      <c r="E66"/>
      <c r="F66"/>
      <c r="G66"/>
      <c r="H66"/>
      <c r="I66"/>
      <c r="J66"/>
      <c r="K66"/>
      <c r="L66"/>
      <c r="M66"/>
      <c r="N66"/>
    </row>
    <row r="67" spans="1:14" ht="15" x14ac:dyDescent="0.25">
      <c r="A67"/>
      <c r="B67"/>
      <c r="C67"/>
      <c r="D67"/>
      <c r="E67"/>
      <c r="F67"/>
      <c r="G67"/>
      <c r="H67"/>
      <c r="I67"/>
      <c r="J67"/>
      <c r="K67"/>
      <c r="L67"/>
      <c r="M67"/>
      <c r="N67"/>
    </row>
    <row r="68" spans="1:14" ht="15" x14ac:dyDescent="0.25">
      <c r="A68"/>
      <c r="B68"/>
      <c r="C68"/>
      <c r="D68"/>
      <c r="E68"/>
      <c r="F68"/>
      <c r="G68"/>
      <c r="H68"/>
      <c r="I68"/>
      <c r="J68"/>
      <c r="K68"/>
      <c r="L68"/>
      <c r="M68"/>
      <c r="N68"/>
    </row>
    <row r="69" spans="1:14" ht="15" x14ac:dyDescent="0.25">
      <c r="A69"/>
      <c r="B69"/>
      <c r="C69"/>
      <c r="D69"/>
      <c r="E69"/>
      <c r="F69"/>
      <c r="G69"/>
      <c r="H69"/>
      <c r="I69"/>
      <c r="J69"/>
      <c r="K69"/>
      <c r="L69"/>
      <c r="M69"/>
      <c r="N69"/>
    </row>
    <row r="70" spans="1:14" ht="15" x14ac:dyDescent="0.25">
      <c r="A70"/>
      <c r="B70"/>
      <c r="C70"/>
      <c r="D70"/>
      <c r="E70"/>
      <c r="F70"/>
      <c r="G70"/>
      <c r="H70"/>
      <c r="I70"/>
      <c r="J70"/>
      <c r="K70"/>
      <c r="L70"/>
      <c r="M70"/>
      <c r="N70"/>
    </row>
    <row r="71" spans="1:14" ht="15" x14ac:dyDescent="0.25">
      <c r="A71"/>
      <c r="B71"/>
      <c r="C71"/>
      <c r="D71"/>
      <c r="E71"/>
      <c r="F71"/>
      <c r="G71"/>
      <c r="H71"/>
      <c r="I71"/>
      <c r="J71"/>
      <c r="K71"/>
      <c r="L71"/>
      <c r="M71"/>
      <c r="N71"/>
    </row>
    <row r="72" spans="1:14" ht="15" x14ac:dyDescent="0.25">
      <c r="A72"/>
      <c r="B72"/>
      <c r="C72"/>
      <c r="D72"/>
      <c r="E72"/>
      <c r="F72"/>
      <c r="G72"/>
      <c r="H72"/>
      <c r="I72"/>
      <c r="J72"/>
      <c r="K72"/>
      <c r="L72"/>
      <c r="M72"/>
      <c r="N72"/>
    </row>
    <row r="73" spans="1:14" ht="15" x14ac:dyDescent="0.25">
      <c r="A73"/>
      <c r="B73"/>
      <c r="C73"/>
      <c r="D73"/>
      <c r="E73"/>
      <c r="F73"/>
      <c r="G73"/>
      <c r="H73"/>
      <c r="I73"/>
      <c r="J73"/>
      <c r="K73"/>
      <c r="L73"/>
      <c r="M73"/>
      <c r="N73"/>
    </row>
    <row r="74" spans="1:14" x14ac:dyDescent="0.25">
      <c r="D74"/>
      <c r="E74"/>
      <c r="F74"/>
      <c r="G74"/>
      <c r="H74"/>
      <c r="I74"/>
      <c r="J74"/>
      <c r="K74"/>
      <c r="L74"/>
      <c r="M74"/>
      <c r="N74"/>
    </row>
    <row r="75" spans="1:14" x14ac:dyDescent="0.25">
      <c r="D75"/>
      <c r="E75"/>
      <c r="F75"/>
      <c r="G75"/>
      <c r="H75"/>
      <c r="I75"/>
      <c r="J75"/>
      <c r="K75"/>
      <c r="L75"/>
      <c r="M75"/>
      <c r="N75"/>
    </row>
    <row r="76" spans="1:14" x14ac:dyDescent="0.25">
      <c r="D76"/>
      <c r="E76"/>
      <c r="F76"/>
      <c r="G76"/>
      <c r="H76"/>
      <c r="I76"/>
      <c r="J76"/>
      <c r="K76"/>
      <c r="L76"/>
      <c r="M76"/>
      <c r="N76"/>
    </row>
    <row r="77" spans="1:14" x14ac:dyDescent="0.25">
      <c r="D77"/>
      <c r="E77"/>
      <c r="F77"/>
      <c r="G77"/>
      <c r="H77"/>
      <c r="I77"/>
      <c r="J77"/>
      <c r="K77"/>
      <c r="L77"/>
      <c r="M77"/>
      <c r="N77"/>
    </row>
    <row r="78" spans="1:14" x14ac:dyDescent="0.25">
      <c r="D78"/>
      <c r="E78"/>
      <c r="F78"/>
      <c r="G78"/>
      <c r="H78"/>
      <c r="I78"/>
      <c r="J78"/>
      <c r="K78"/>
      <c r="L78"/>
      <c r="M78"/>
      <c r="N78"/>
    </row>
    <row r="79" spans="1:14" x14ac:dyDescent="0.25">
      <c r="D79"/>
      <c r="E79"/>
      <c r="F79"/>
      <c r="G79"/>
      <c r="H79"/>
      <c r="I79"/>
      <c r="J79"/>
      <c r="K79"/>
      <c r="L79"/>
      <c r="M79"/>
      <c r="N79"/>
    </row>
    <row r="80" spans="1:14" x14ac:dyDescent="0.25">
      <c r="D80"/>
      <c r="E80"/>
      <c r="F80"/>
      <c r="G80"/>
      <c r="H80"/>
      <c r="I80"/>
      <c r="J80"/>
      <c r="K80"/>
      <c r="L80"/>
      <c r="M80"/>
      <c r="N80"/>
    </row>
    <row r="81" spans="4:14" x14ac:dyDescent="0.25">
      <c r="D81"/>
      <c r="E81"/>
      <c r="F81"/>
      <c r="G81"/>
      <c r="H81"/>
      <c r="I81"/>
      <c r="J81"/>
      <c r="K81"/>
      <c r="L81"/>
      <c r="M81"/>
      <c r="N81"/>
    </row>
    <row r="82" spans="4:14" x14ac:dyDescent="0.25">
      <c r="D82"/>
      <c r="E82"/>
      <c r="F82"/>
      <c r="G82"/>
      <c r="H82"/>
      <c r="I82"/>
      <c r="J82"/>
      <c r="K82"/>
      <c r="L82"/>
      <c r="M82"/>
      <c r="N82"/>
    </row>
    <row r="83" spans="4:14" x14ac:dyDescent="0.25">
      <c r="D83"/>
      <c r="E83"/>
      <c r="F83"/>
      <c r="G83"/>
      <c r="H83"/>
      <c r="I83"/>
      <c r="J83"/>
      <c r="K83"/>
      <c r="L83"/>
      <c r="M83"/>
      <c r="N83"/>
    </row>
    <row r="84" spans="4:14" x14ac:dyDescent="0.25">
      <c r="D84"/>
      <c r="E84"/>
      <c r="F84"/>
      <c r="G84"/>
      <c r="H84"/>
      <c r="I84"/>
      <c r="J84"/>
      <c r="K84"/>
      <c r="L84"/>
      <c r="M84"/>
      <c r="N84"/>
    </row>
    <row r="85" spans="4:14" x14ac:dyDescent="0.25">
      <c r="D85"/>
      <c r="E85"/>
      <c r="F85"/>
      <c r="G85"/>
      <c r="H85"/>
      <c r="I85"/>
      <c r="J85"/>
      <c r="K85"/>
      <c r="L85"/>
      <c r="M85"/>
      <c r="N85"/>
    </row>
    <row r="86" spans="4:14" x14ac:dyDescent="0.25">
      <c r="D86"/>
      <c r="E86"/>
      <c r="F86"/>
      <c r="G86"/>
      <c r="H86"/>
      <c r="I86"/>
      <c r="J86"/>
      <c r="K86"/>
      <c r="L86"/>
      <c r="M86"/>
      <c r="N86"/>
    </row>
    <row r="87" spans="4:14" x14ac:dyDescent="0.25">
      <c r="D87"/>
      <c r="E87"/>
      <c r="F87"/>
      <c r="G87"/>
      <c r="H87"/>
      <c r="I87"/>
      <c r="J87"/>
      <c r="K87"/>
      <c r="L87"/>
      <c r="M87"/>
      <c r="N87"/>
    </row>
    <row r="88" spans="4:14" x14ac:dyDescent="0.25">
      <c r="D88"/>
      <c r="E88"/>
      <c r="F88"/>
      <c r="G88"/>
      <c r="H88"/>
      <c r="I88"/>
      <c r="J88"/>
      <c r="K88"/>
      <c r="L88"/>
      <c r="M88"/>
      <c r="N88"/>
    </row>
    <row r="89" spans="4:14" x14ac:dyDescent="0.25">
      <c r="D89"/>
      <c r="E89"/>
      <c r="F89"/>
      <c r="G89"/>
      <c r="H89"/>
      <c r="I89"/>
      <c r="J89"/>
      <c r="K89"/>
      <c r="L89"/>
      <c r="M89"/>
      <c r="N89"/>
    </row>
    <row r="90" spans="4:14" x14ac:dyDescent="0.25">
      <c r="D90"/>
      <c r="E90"/>
      <c r="F90"/>
      <c r="G90"/>
      <c r="H90"/>
      <c r="I90"/>
      <c r="J90"/>
      <c r="K90"/>
      <c r="L90"/>
      <c r="M90"/>
      <c r="N90"/>
    </row>
    <row r="91" spans="4:14" x14ac:dyDescent="0.25">
      <c r="D91"/>
      <c r="E91"/>
      <c r="F91"/>
      <c r="G91"/>
      <c r="H91"/>
      <c r="I91"/>
      <c r="J91"/>
      <c r="K91"/>
      <c r="L91"/>
      <c r="M91"/>
      <c r="N91"/>
    </row>
    <row r="92" spans="4:14" x14ac:dyDescent="0.25">
      <c r="D92"/>
      <c r="E92"/>
      <c r="F92"/>
      <c r="G92"/>
      <c r="H92"/>
      <c r="I92"/>
      <c r="J92"/>
      <c r="K92"/>
      <c r="L92"/>
      <c r="M92"/>
      <c r="N92"/>
    </row>
    <row r="93" spans="4:14" x14ac:dyDescent="0.25">
      <c r="D93"/>
      <c r="E93"/>
      <c r="F93"/>
      <c r="G93"/>
      <c r="H93"/>
      <c r="I93"/>
      <c r="J93"/>
      <c r="K93"/>
      <c r="L93"/>
      <c r="M93"/>
      <c r="N93"/>
    </row>
    <row r="94" spans="4:14" x14ac:dyDescent="0.25">
      <c r="D94"/>
      <c r="E94"/>
      <c r="F94"/>
      <c r="G94"/>
      <c r="H94"/>
      <c r="I94"/>
      <c r="J94"/>
      <c r="K94"/>
      <c r="L94"/>
      <c r="M94"/>
      <c r="N94"/>
    </row>
  </sheetData>
  <pageMargins left="0.7" right="0.7" top="0.75" bottom="0.75" header="0.3" footer="0.3"/>
  <pageSetup paperSize="9" scale="5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67D48B3863A4C44A14B2D98D006F7EA" ma:contentTypeVersion="3" ma:contentTypeDescription="Kurkite naują dokumentą." ma:contentTypeScope="" ma:versionID="55c1f5b0930442dba7fb121309906d8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5ac620045887494275b602fd1332bb5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SyracuseOfficeCustomData>{"createMode":"plain_doc","forceRefresh":"0"}</SyracuseOfficeCustomDat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CAA0FB1-DB2F-413B-9B70-55B398FA54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6D0342A-E26A-4A83-ABC4-1EB3D9FAB2BA}">
  <ds:schemaRefs/>
</ds:datastoreItem>
</file>

<file path=customXml/itemProps3.xml><?xml version="1.0" encoding="utf-8"?>
<ds:datastoreItem xmlns:ds="http://schemas.openxmlformats.org/officeDocument/2006/customXml" ds:itemID="{2EC15B40-12A8-4797-B704-21791C06484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80D64EF-6FE8-475E-86C7-9CCE13DBF638}">
  <ds:schemaRefs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Laura Norkutė</cp:lastModifiedBy>
  <cp:lastPrinted>2022-02-18T14:13:49Z</cp:lastPrinted>
  <dcterms:created xsi:type="dcterms:W3CDTF">2021-10-18T08:40:12Z</dcterms:created>
  <dcterms:modified xsi:type="dcterms:W3CDTF">2022-03-28T13:50:45Z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0x010100C67D48B3863A4C44A14B2D98D006F7EA</vt:lpwstr>
  </property>
</Properties>
</file>